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hndawson\Documents\BPA\Folder Audited Contests\Fundamental Spreadsheet\Regional\"/>
    </mc:Choice>
  </mc:AlternateContent>
  <bookViews>
    <workbookView xWindow="0" yWindow="0" windowWidth="24000" windowHeight="9600" activeTab="2"/>
  </bookViews>
  <sheets>
    <sheet name="Job 1" sheetId="1" r:id="rId1"/>
    <sheet name="Chart1" sheetId="3" r:id="rId2"/>
    <sheet name="Job 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F19" i="2"/>
  <c r="D19" i="2"/>
  <c r="I19" i="2" s="1"/>
  <c r="H16" i="2"/>
  <c r="F16" i="2"/>
  <c r="D16" i="2"/>
  <c r="I16" i="2" s="1"/>
  <c r="H15" i="2"/>
  <c r="F15" i="2"/>
  <c r="D15" i="2"/>
  <c r="H14" i="2"/>
  <c r="F14" i="2"/>
  <c r="D14" i="2"/>
  <c r="I14" i="2" s="1"/>
  <c r="H8" i="2"/>
  <c r="F8" i="2"/>
  <c r="D8" i="2"/>
  <c r="I8" i="2" s="1"/>
  <c r="H20" i="2"/>
  <c r="F20" i="2"/>
  <c r="D20" i="2"/>
  <c r="H18" i="2"/>
  <c r="F18" i="2"/>
  <c r="D18" i="2"/>
  <c r="H17" i="2"/>
  <c r="F17" i="2"/>
  <c r="D17" i="2"/>
  <c r="I17" i="2" s="1"/>
  <c r="H13" i="2"/>
  <c r="F13" i="2"/>
  <c r="I13" i="2" s="1"/>
  <c r="D13" i="2"/>
  <c r="H12" i="2"/>
  <c r="F12" i="2"/>
  <c r="D12" i="2"/>
  <c r="I12" i="2" s="1"/>
  <c r="H11" i="2"/>
  <c r="I11" i="2" s="1"/>
  <c r="F11" i="2"/>
  <c r="D11" i="2"/>
  <c r="H10" i="2"/>
  <c r="F10" i="2"/>
  <c r="D10" i="2"/>
  <c r="H9" i="2"/>
  <c r="H25" i="2" s="1"/>
  <c r="F9" i="2"/>
  <c r="D9" i="2"/>
  <c r="H7" i="2"/>
  <c r="F7" i="2"/>
  <c r="D7" i="2"/>
  <c r="D24" i="2" s="1"/>
  <c r="H25" i="1"/>
  <c r="F25" i="1"/>
  <c r="D25" i="1"/>
  <c r="H24" i="1"/>
  <c r="F24" i="1"/>
  <c r="D24" i="1"/>
  <c r="H23" i="1"/>
  <c r="F23" i="1"/>
  <c r="D23" i="1"/>
  <c r="H22" i="1"/>
  <c r="F22" i="1"/>
  <c r="D22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7" i="1"/>
  <c r="I10" i="2" l="1"/>
  <c r="I15" i="2"/>
  <c r="I7" i="2"/>
  <c r="H24" i="2"/>
  <c r="I9" i="2"/>
  <c r="I20" i="2"/>
  <c r="F25" i="2"/>
  <c r="I18" i="2"/>
  <c r="F22" i="2"/>
  <c r="F24" i="2"/>
  <c r="H22" i="2"/>
  <c r="D23" i="2"/>
  <c r="D25" i="2"/>
  <c r="F23" i="2"/>
  <c r="H23" i="2"/>
  <c r="D22" i="2"/>
</calcChain>
</file>

<file path=xl/sharedStrings.xml><?xml version="1.0" encoding="utf-8"?>
<sst xmlns="http://schemas.openxmlformats.org/spreadsheetml/2006/main" count="88" uniqueCount="44">
  <si>
    <t>Andrew's Furniture Shop</t>
  </si>
  <si>
    <t>Sales Commission Summary</t>
  </si>
  <si>
    <t>Rate of Commission</t>
  </si>
  <si>
    <t>Sales Person First Name</t>
  </si>
  <si>
    <t>Sales Person Last Name</t>
  </si>
  <si>
    <t>Sales Amount January</t>
  </si>
  <si>
    <t>January Commission Paid</t>
  </si>
  <si>
    <t>Sales Amount February</t>
  </si>
  <si>
    <t>February Commission Paid</t>
  </si>
  <si>
    <t>Sales Amount Mark</t>
  </si>
  <si>
    <t>March Commission Paid</t>
  </si>
  <si>
    <t>Total Pay Per Sales Person</t>
  </si>
  <si>
    <t>Chandra</t>
  </si>
  <si>
    <t>Amburst</t>
  </si>
  <si>
    <t>Davidson</t>
  </si>
  <si>
    <t>Barbara</t>
  </si>
  <si>
    <t>William</t>
  </si>
  <si>
    <t>Finley</t>
  </si>
  <si>
    <t>Richard</t>
  </si>
  <si>
    <t>Garrison</t>
  </si>
  <si>
    <t>Rommell</t>
  </si>
  <si>
    <t>Grommersch</t>
  </si>
  <si>
    <t>Donald</t>
  </si>
  <si>
    <t>Hollinger</t>
  </si>
  <si>
    <t>Thomas</t>
  </si>
  <si>
    <t>Pakkala</t>
  </si>
  <si>
    <t>Rhonda</t>
  </si>
  <si>
    <t>Strawberry</t>
  </si>
  <si>
    <t>Carla</t>
  </si>
  <si>
    <t>Young</t>
  </si>
  <si>
    <t>Average Commission Paid Per Month</t>
  </si>
  <si>
    <t>Total Commission Paid Per Month</t>
  </si>
  <si>
    <t>Lowest Commission Paid Per Month</t>
  </si>
  <si>
    <t>Highest Commission Paid Per Month</t>
  </si>
  <si>
    <t>Sandra</t>
  </si>
  <si>
    <t>Carson</t>
  </si>
  <si>
    <t>Angela</t>
  </si>
  <si>
    <t>Ingalls</t>
  </si>
  <si>
    <t>Luke</t>
  </si>
  <si>
    <t>Jones</t>
  </si>
  <si>
    <t>Anthony</t>
  </si>
  <si>
    <t>Madden</t>
  </si>
  <si>
    <t>Phillip</t>
  </si>
  <si>
    <t>Trolliver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</si>
</sst>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2" fillId="0" borderId="0" xfId="2" applyAlignment="1">
      <alignment horizontal="center"/>
    </xf>
    <xf numFmtId="9" fontId="3" fillId="0" borderId="0" xfId="1" applyFont="1"/>
    <xf numFmtId="0" fontId="3" fillId="0" borderId="1" xfId="0" applyFont="1" applyBorder="1"/>
    <xf numFmtId="0" fontId="3" fillId="0" borderId="3" xfId="0" applyFont="1" applyBorder="1"/>
    <xf numFmtId="164" fontId="3" fillId="0" borderId="0" xfId="0" applyNumberFormat="1" applyFont="1"/>
    <xf numFmtId="164" fontId="3" fillId="0" borderId="2" xfId="0" applyNumberFormat="1" applyFont="1" applyBorder="1"/>
  </cellXfs>
  <cellStyles count="3">
    <cellStyle name="Normal" xfId="0" builtinId="0"/>
    <cellStyle name="Percent" xfId="1" builtinId="5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sz="1200" b="0" i="0" baseline="0">
                <a:latin typeface="Arial Black" panose="020B0A04020102020204" pitchFamily="34" charset="0"/>
              </a:rPr>
              <a:t>Total Commission Paid in the 1st Quarter to Salesperson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B0C8-4E80-AD95-65EC8ED9F97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B0C8-4E80-AD95-65EC8ED9F97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B0C8-4E80-AD95-65EC8ED9F97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B0C8-4E80-AD95-65EC8ED9F97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B0C8-4E80-AD95-65EC8ED9F97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B0C8-4E80-AD95-65EC8ED9F970}"/>
              </c:ext>
            </c:extLst>
          </c:dPt>
          <c:dPt>
            <c:idx val="6"/>
            <c:bubble3D val="0"/>
            <c:explosion val="33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B0C8-4E80-AD95-65EC8ED9F97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B0C8-4E80-AD95-65EC8ED9F970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B0C8-4E80-AD95-65EC8ED9F970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3-B0C8-4E80-AD95-65EC8ED9F97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5-B0C8-4E80-AD95-65EC8ED9F970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7-B0C8-4E80-AD95-65EC8ED9F970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9-B0C8-4E80-AD95-65EC8ED9F970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B-B0C8-4E80-AD95-65EC8ED9F970}"/>
              </c:ext>
            </c:extLst>
          </c:dPt>
          <c:dLbls>
            <c:dLbl>
              <c:idx val="0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B0C8-4E80-AD95-65EC8ED9F970}"/>
                </c:ext>
              </c:extLst>
            </c:dLbl>
            <c:dLbl>
              <c:idx val="1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B0C8-4E80-AD95-65EC8ED9F970}"/>
                </c:ext>
              </c:extLst>
            </c:dLbl>
            <c:dLbl>
              <c:idx val="2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B0C8-4E80-AD95-65EC8ED9F970}"/>
                </c:ext>
              </c:extLst>
            </c:dLbl>
            <c:dLbl>
              <c:idx val="3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7-B0C8-4E80-AD95-65EC8ED9F970}"/>
                </c:ext>
              </c:extLst>
            </c:dLbl>
            <c:dLbl>
              <c:idx val="4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B0C8-4E80-AD95-65EC8ED9F970}"/>
                </c:ext>
              </c:extLst>
            </c:dLbl>
            <c:dLbl>
              <c:idx val="5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B-B0C8-4E80-AD95-65EC8ED9F970}"/>
                </c:ext>
              </c:extLst>
            </c:dLbl>
            <c:dLbl>
              <c:idx val="6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D-B0C8-4E80-AD95-65EC8ED9F970}"/>
                </c:ext>
              </c:extLst>
            </c:dLbl>
            <c:dLbl>
              <c:idx val="7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F-B0C8-4E80-AD95-65EC8ED9F970}"/>
                </c:ext>
              </c:extLst>
            </c:dLbl>
            <c:dLbl>
              <c:idx val="8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1-B0C8-4E80-AD95-65EC8ED9F970}"/>
                </c:ext>
              </c:extLst>
            </c:dLbl>
            <c:dLbl>
              <c:idx val="9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4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3-B0C8-4E80-AD95-65EC8ED9F970}"/>
                </c:ext>
              </c:extLst>
            </c:dLbl>
            <c:dLbl>
              <c:idx val="10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5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5-B0C8-4E80-AD95-65EC8ED9F970}"/>
                </c:ext>
              </c:extLst>
            </c:dLbl>
            <c:dLbl>
              <c:idx val="11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6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7-B0C8-4E80-AD95-65EC8ED9F970}"/>
                </c:ext>
              </c:extLst>
            </c:dLbl>
            <c:dLbl>
              <c:idx val="12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9-B0C8-4E80-AD95-65EC8ED9F970}"/>
                </c:ext>
              </c:extLst>
            </c:dLbl>
            <c:dLbl>
              <c:idx val="13"/>
              <c:spPr>
                <a:solidFill>
                  <a:sysClr val="window" lastClr="FFFFFF"/>
                </a:solidFill>
                <a:ln>
                  <a:solidFill>
                    <a:srgbClr val="5B9BD5"/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B-B0C8-4E80-AD95-65EC8ED9F970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multiLvlStrRef>
              <c:f>'Job 2'!$A$7:$B$20</c:f>
              <c:multiLvlStrCache>
                <c:ptCount val="14"/>
                <c:lvl>
                  <c:pt idx="0">
                    <c:v>Amburst</c:v>
                  </c:pt>
                  <c:pt idx="1">
                    <c:v>Carson</c:v>
                  </c:pt>
                  <c:pt idx="2">
                    <c:v>Davidson</c:v>
                  </c:pt>
                  <c:pt idx="3">
                    <c:v>Finley</c:v>
                  </c:pt>
                  <c:pt idx="4">
                    <c:v>Garrison</c:v>
                  </c:pt>
                  <c:pt idx="5">
                    <c:v>Grommersch</c:v>
                  </c:pt>
                  <c:pt idx="6">
                    <c:v>Hollinger</c:v>
                  </c:pt>
                  <c:pt idx="7">
                    <c:v>Ingalls</c:v>
                  </c:pt>
                  <c:pt idx="8">
                    <c:v>Jones</c:v>
                  </c:pt>
                  <c:pt idx="9">
                    <c:v>Madden</c:v>
                  </c:pt>
                  <c:pt idx="10">
                    <c:v>Pakkala</c:v>
                  </c:pt>
                  <c:pt idx="11">
                    <c:v>Strawberry</c:v>
                  </c:pt>
                  <c:pt idx="12">
                    <c:v>Trolliver</c:v>
                  </c:pt>
                  <c:pt idx="13">
                    <c:v>Young</c:v>
                  </c:pt>
                </c:lvl>
                <c:lvl>
                  <c:pt idx="0">
                    <c:v>Chandra</c:v>
                  </c:pt>
                  <c:pt idx="1">
                    <c:v>Sandra</c:v>
                  </c:pt>
                  <c:pt idx="2">
                    <c:v>Barbara</c:v>
                  </c:pt>
                  <c:pt idx="3">
                    <c:v>William</c:v>
                  </c:pt>
                  <c:pt idx="4">
                    <c:v>Richard</c:v>
                  </c:pt>
                  <c:pt idx="5">
                    <c:v>Rommell</c:v>
                  </c:pt>
                  <c:pt idx="6">
                    <c:v>Donald</c:v>
                  </c:pt>
                  <c:pt idx="7">
                    <c:v>Angela</c:v>
                  </c:pt>
                  <c:pt idx="8">
                    <c:v>Luke</c:v>
                  </c:pt>
                  <c:pt idx="9">
                    <c:v>Anthony</c:v>
                  </c:pt>
                  <c:pt idx="10">
                    <c:v>Thomas</c:v>
                  </c:pt>
                  <c:pt idx="11">
                    <c:v>Rhonda</c:v>
                  </c:pt>
                  <c:pt idx="12">
                    <c:v>Phillip</c:v>
                  </c:pt>
                  <c:pt idx="13">
                    <c:v>Carla</c:v>
                  </c:pt>
                </c:lvl>
              </c:multiLvlStrCache>
            </c:multiLvlStrRef>
          </c:cat>
          <c:val>
            <c:numRef>
              <c:f>'Job 2'!$I$7:$I$20</c:f>
              <c:numCache>
                <c:formatCode>"$"#,##0.00</c:formatCode>
                <c:ptCount val="14"/>
                <c:pt idx="0">
                  <c:v>2490.25</c:v>
                </c:pt>
                <c:pt idx="1">
                  <c:v>3005.75</c:v>
                </c:pt>
                <c:pt idx="2">
                  <c:v>2752.5</c:v>
                </c:pt>
                <c:pt idx="3">
                  <c:v>2042.5</c:v>
                </c:pt>
                <c:pt idx="4">
                  <c:v>2958.25</c:v>
                </c:pt>
                <c:pt idx="5">
                  <c:v>3199.5</c:v>
                </c:pt>
                <c:pt idx="6">
                  <c:v>4092.5</c:v>
                </c:pt>
                <c:pt idx="7">
                  <c:v>2674.5</c:v>
                </c:pt>
                <c:pt idx="8">
                  <c:v>3304</c:v>
                </c:pt>
                <c:pt idx="9">
                  <c:v>2827.5</c:v>
                </c:pt>
                <c:pt idx="10">
                  <c:v>2500.25</c:v>
                </c:pt>
                <c:pt idx="11">
                  <c:v>2918.25</c:v>
                </c:pt>
                <c:pt idx="12">
                  <c:v>3175.25</c:v>
                </c:pt>
                <c:pt idx="13">
                  <c:v>2649.75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B0C8-4E80-AD95-65EC8ED9F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703" cy="626975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28575</xdr:rowOff>
    </xdr:from>
    <xdr:to>
      <xdr:col>1</xdr:col>
      <xdr:colOff>413644</xdr:colOff>
      <xdr:row>2</xdr:row>
      <xdr:rowOff>142113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0" y="28575"/>
          <a:ext cx="1089919" cy="70408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showFormulas="1" topLeftCell="A2" workbookViewId="0">
      <selection activeCell="I24" sqref="I24"/>
    </sheetView>
  </sheetViews>
  <sheetFormatPr defaultRowHeight="12.75" x14ac:dyDescent="0.2"/>
  <cols>
    <col min="1" max="1" width="15.28515625" style="1" bestFit="1" customWidth="1"/>
    <col min="2" max="2" width="9.85546875" style="1" bestFit="1" customWidth="1"/>
    <col min="3" max="3" width="9.28515625" style="1" bestFit="1" customWidth="1"/>
    <col min="4" max="4" width="10.42578125" style="1" bestFit="1" customWidth="1"/>
    <col min="5" max="5" width="9.7109375" style="1" bestFit="1" customWidth="1"/>
    <col min="6" max="6" width="11" style="1" bestFit="1" customWidth="1"/>
    <col min="7" max="7" width="8.28515625" style="1" bestFit="1" customWidth="1"/>
    <col min="8" max="8" width="10" style="1" bestFit="1" customWidth="1"/>
    <col min="9" max="9" width="11" style="1" bestFit="1" customWidth="1"/>
    <col min="10" max="16384" width="9.140625" style="1"/>
  </cols>
  <sheetData>
    <row r="1" spans="1:9" x14ac:dyDescent="0.2">
      <c r="A1" s="1" t="s">
        <v>0</v>
      </c>
    </row>
    <row r="2" spans="1:9" x14ac:dyDescent="0.2">
      <c r="A2" s="1" t="s">
        <v>1</v>
      </c>
    </row>
    <row r="4" spans="1:9" x14ac:dyDescent="0.2">
      <c r="A4" s="1" t="s">
        <v>2</v>
      </c>
      <c r="C4" s="1">
        <v>0.25</v>
      </c>
    </row>
    <row r="6" spans="1:9" x14ac:dyDescent="0.2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</row>
    <row r="7" spans="1:9" x14ac:dyDescent="0.2">
      <c r="A7" s="1" t="s">
        <v>12</v>
      </c>
      <c r="B7" s="1" t="s">
        <v>13</v>
      </c>
      <c r="C7" s="1">
        <v>4900</v>
      </c>
      <c r="D7" s="1">
        <f>C7*$C$4</f>
        <v>1225</v>
      </c>
      <c r="E7" s="1">
        <v>1600</v>
      </c>
      <c r="F7" s="1">
        <f>E7*$C$4</f>
        <v>400</v>
      </c>
      <c r="G7" s="1">
        <v>3461</v>
      </c>
      <c r="H7" s="1">
        <f>G7*$C$4</f>
        <v>865.25</v>
      </c>
      <c r="I7" s="1">
        <f>D7+F7+H7</f>
        <v>2490.25</v>
      </c>
    </row>
    <row r="8" spans="1:9" x14ac:dyDescent="0.2">
      <c r="A8" s="1" t="s">
        <v>15</v>
      </c>
      <c r="B8" s="1" t="s">
        <v>14</v>
      </c>
      <c r="C8" s="1">
        <v>4300</v>
      </c>
      <c r="D8" s="1">
        <f t="shared" ref="D8:D20" si="0">C8*$C$4</f>
        <v>1075</v>
      </c>
      <c r="E8" s="1">
        <v>1200</v>
      </c>
      <c r="F8" s="1">
        <f t="shared" ref="F8:F20" si="1">E8*$C$4</f>
        <v>300</v>
      </c>
      <c r="G8" s="1">
        <v>5510</v>
      </c>
      <c r="H8" s="1">
        <f t="shared" ref="H8:H20" si="2">G8*$C$4</f>
        <v>1377.5</v>
      </c>
      <c r="I8" s="1">
        <f t="shared" ref="I8:I20" si="3">D8+F8+H8</f>
        <v>2752.5</v>
      </c>
    </row>
    <row r="9" spans="1:9" x14ac:dyDescent="0.2">
      <c r="A9" s="1" t="s">
        <v>16</v>
      </c>
      <c r="B9" s="1" t="s">
        <v>17</v>
      </c>
      <c r="C9" s="1">
        <v>2800</v>
      </c>
      <c r="D9" s="1">
        <f t="shared" si="0"/>
        <v>700</v>
      </c>
      <c r="E9" s="1">
        <v>1385</v>
      </c>
      <c r="F9" s="1">
        <f t="shared" si="1"/>
        <v>346.25</v>
      </c>
      <c r="G9" s="1">
        <v>3985</v>
      </c>
      <c r="H9" s="1">
        <f t="shared" si="2"/>
        <v>996.25</v>
      </c>
      <c r="I9" s="1">
        <f t="shared" si="3"/>
        <v>2042.5</v>
      </c>
    </row>
    <row r="10" spans="1:9" x14ac:dyDescent="0.2">
      <c r="A10" s="1" t="s">
        <v>18</v>
      </c>
      <c r="B10" s="1" t="s">
        <v>19</v>
      </c>
      <c r="C10" s="1">
        <v>4800</v>
      </c>
      <c r="D10" s="1">
        <f t="shared" si="0"/>
        <v>1200</v>
      </c>
      <c r="E10" s="1">
        <v>2286</v>
      </c>
      <c r="F10" s="1">
        <f t="shared" si="1"/>
        <v>571.5</v>
      </c>
      <c r="G10" s="1">
        <v>4747</v>
      </c>
      <c r="H10" s="1">
        <f t="shared" si="2"/>
        <v>1186.75</v>
      </c>
      <c r="I10" s="1">
        <f t="shared" si="3"/>
        <v>2958.25</v>
      </c>
    </row>
    <row r="11" spans="1:9" x14ac:dyDescent="0.2">
      <c r="A11" s="1" t="s">
        <v>20</v>
      </c>
      <c r="B11" s="1" t="s">
        <v>21</v>
      </c>
      <c r="C11" s="1">
        <v>3850</v>
      </c>
      <c r="D11" s="1">
        <f t="shared" si="0"/>
        <v>962.5</v>
      </c>
      <c r="E11" s="1">
        <v>3138</v>
      </c>
      <c r="F11" s="1">
        <f t="shared" si="1"/>
        <v>784.5</v>
      </c>
      <c r="G11" s="1">
        <v>5810</v>
      </c>
      <c r="H11" s="1">
        <f t="shared" si="2"/>
        <v>1452.5</v>
      </c>
      <c r="I11" s="1">
        <f t="shared" si="3"/>
        <v>3199.5</v>
      </c>
    </row>
    <row r="12" spans="1:9" x14ac:dyDescent="0.2">
      <c r="A12" s="1" t="s">
        <v>22</v>
      </c>
      <c r="B12" s="1" t="s">
        <v>23</v>
      </c>
      <c r="C12" s="1">
        <v>5650</v>
      </c>
      <c r="D12" s="1">
        <f t="shared" si="0"/>
        <v>1412.5</v>
      </c>
      <c r="E12" s="1">
        <v>4619</v>
      </c>
      <c r="F12" s="1">
        <f t="shared" si="1"/>
        <v>1154.75</v>
      </c>
      <c r="G12" s="1">
        <v>6101</v>
      </c>
      <c r="H12" s="1">
        <f t="shared" si="2"/>
        <v>1525.25</v>
      </c>
      <c r="I12" s="1">
        <f t="shared" si="3"/>
        <v>4092.5</v>
      </c>
    </row>
    <row r="13" spans="1:9" x14ac:dyDescent="0.2">
      <c r="A13" s="1" t="s">
        <v>24</v>
      </c>
      <c r="B13" s="1" t="s">
        <v>25</v>
      </c>
      <c r="C13" s="1">
        <v>5200</v>
      </c>
      <c r="D13" s="1">
        <f t="shared" si="0"/>
        <v>1300</v>
      </c>
      <c r="E13" s="1">
        <v>1818</v>
      </c>
      <c r="F13" s="1">
        <f t="shared" si="1"/>
        <v>454.5</v>
      </c>
      <c r="G13" s="1">
        <v>2983</v>
      </c>
      <c r="H13" s="1">
        <f t="shared" si="2"/>
        <v>745.75</v>
      </c>
      <c r="I13" s="1">
        <f t="shared" si="3"/>
        <v>2500.25</v>
      </c>
    </row>
    <row r="14" spans="1:9" x14ac:dyDescent="0.2">
      <c r="A14" s="1" t="s">
        <v>26</v>
      </c>
      <c r="B14" s="1" t="s">
        <v>27</v>
      </c>
      <c r="C14" s="1">
        <v>5000</v>
      </c>
      <c r="D14" s="1">
        <f t="shared" si="0"/>
        <v>1250</v>
      </c>
      <c r="E14" s="1">
        <v>4387</v>
      </c>
      <c r="F14" s="1">
        <f t="shared" si="1"/>
        <v>1096.75</v>
      </c>
      <c r="G14" s="1">
        <v>2286</v>
      </c>
      <c r="H14" s="1">
        <f t="shared" si="2"/>
        <v>571.5</v>
      </c>
      <c r="I14" s="1">
        <f t="shared" si="3"/>
        <v>2918.25</v>
      </c>
    </row>
    <row r="15" spans="1:9" x14ac:dyDescent="0.2">
      <c r="A15" s="1" t="s">
        <v>28</v>
      </c>
      <c r="B15" s="1" t="s">
        <v>29</v>
      </c>
      <c r="C15" s="1">
        <v>5200</v>
      </c>
      <c r="D15" s="1">
        <f t="shared" si="0"/>
        <v>1300</v>
      </c>
      <c r="E15" s="1">
        <v>3412</v>
      </c>
      <c r="F15" s="1">
        <f t="shared" si="1"/>
        <v>853</v>
      </c>
      <c r="G15" s="1">
        <v>1987</v>
      </c>
      <c r="H15" s="1">
        <f t="shared" si="2"/>
        <v>496.75</v>
      </c>
      <c r="I15" s="1">
        <f t="shared" si="3"/>
        <v>2649.75</v>
      </c>
    </row>
    <row r="16" spans="1:9" x14ac:dyDescent="0.2">
      <c r="A16" s="1" t="s">
        <v>34</v>
      </c>
      <c r="B16" s="1" t="s">
        <v>35</v>
      </c>
      <c r="C16" s="1">
        <v>4900</v>
      </c>
      <c r="D16" s="1">
        <f t="shared" si="0"/>
        <v>1225</v>
      </c>
      <c r="E16" s="1">
        <v>3138</v>
      </c>
      <c r="F16" s="1">
        <f t="shared" si="1"/>
        <v>784.5</v>
      </c>
      <c r="G16" s="1">
        <v>3985</v>
      </c>
      <c r="H16" s="1">
        <f t="shared" si="2"/>
        <v>996.25</v>
      </c>
      <c r="I16" s="1">
        <f t="shared" si="3"/>
        <v>3005.75</v>
      </c>
    </row>
    <row r="17" spans="1:9" x14ac:dyDescent="0.2">
      <c r="A17" s="1" t="s">
        <v>36</v>
      </c>
      <c r="B17" s="1" t="s">
        <v>37</v>
      </c>
      <c r="C17" s="1">
        <v>5000</v>
      </c>
      <c r="D17" s="1">
        <f t="shared" si="0"/>
        <v>1250</v>
      </c>
      <c r="E17" s="1">
        <v>3412</v>
      </c>
      <c r="F17" s="1">
        <f t="shared" si="1"/>
        <v>853</v>
      </c>
      <c r="G17" s="1">
        <v>2286</v>
      </c>
      <c r="H17" s="1">
        <f t="shared" si="2"/>
        <v>571.5</v>
      </c>
      <c r="I17" s="1">
        <f t="shared" si="3"/>
        <v>2674.5</v>
      </c>
    </row>
    <row r="18" spans="1:9" x14ac:dyDescent="0.2">
      <c r="A18" s="1" t="s">
        <v>38</v>
      </c>
      <c r="B18" s="1" t="s">
        <v>39</v>
      </c>
      <c r="C18" s="1">
        <v>3850</v>
      </c>
      <c r="D18" s="1">
        <f t="shared" si="0"/>
        <v>962.5</v>
      </c>
      <c r="E18" s="1">
        <v>4619</v>
      </c>
      <c r="F18" s="1">
        <f t="shared" si="1"/>
        <v>1154.75</v>
      </c>
      <c r="G18" s="1">
        <v>4747</v>
      </c>
      <c r="H18" s="1">
        <f t="shared" si="2"/>
        <v>1186.75</v>
      </c>
      <c r="I18" s="1">
        <f t="shared" si="3"/>
        <v>3304</v>
      </c>
    </row>
    <row r="19" spans="1:9" x14ac:dyDescent="0.2">
      <c r="A19" s="1" t="s">
        <v>40</v>
      </c>
      <c r="B19" s="1" t="s">
        <v>41</v>
      </c>
      <c r="C19" s="1">
        <v>4300</v>
      </c>
      <c r="D19" s="1">
        <f t="shared" si="0"/>
        <v>1075</v>
      </c>
      <c r="E19" s="1">
        <v>1200</v>
      </c>
      <c r="F19" s="1">
        <f t="shared" si="1"/>
        <v>300</v>
      </c>
      <c r="G19" s="1">
        <v>5810</v>
      </c>
      <c r="H19" s="1">
        <f t="shared" si="2"/>
        <v>1452.5</v>
      </c>
      <c r="I19" s="1">
        <f t="shared" si="3"/>
        <v>2827.5</v>
      </c>
    </row>
    <row r="20" spans="1:9" x14ac:dyDescent="0.2">
      <c r="A20" s="1" t="s">
        <v>42</v>
      </c>
      <c r="B20" s="1" t="s">
        <v>43</v>
      </c>
      <c r="C20" s="1">
        <v>5000</v>
      </c>
      <c r="D20" s="1">
        <f t="shared" si="0"/>
        <v>1250</v>
      </c>
      <c r="E20" s="1">
        <v>1600</v>
      </c>
      <c r="F20" s="1">
        <f t="shared" si="1"/>
        <v>400</v>
      </c>
      <c r="G20" s="1">
        <v>6101</v>
      </c>
      <c r="H20" s="1">
        <f t="shared" si="2"/>
        <v>1525.25</v>
      </c>
      <c r="I20" s="1">
        <f t="shared" si="3"/>
        <v>3175.25</v>
      </c>
    </row>
    <row r="22" spans="1:9" x14ac:dyDescent="0.2">
      <c r="A22" s="1" t="s">
        <v>30</v>
      </c>
      <c r="D22" s="1">
        <f>AVERAGE(D7:D20)</f>
        <v>1156.25</v>
      </c>
      <c r="F22" s="1">
        <f>AVERAGE(F7:F20)</f>
        <v>675.25</v>
      </c>
      <c r="H22" s="1">
        <f>AVERAGE(H7:H20)</f>
        <v>1067.8392857142858</v>
      </c>
    </row>
    <row r="23" spans="1:9" x14ac:dyDescent="0.2">
      <c r="A23" s="1" t="s">
        <v>31</v>
      </c>
      <c r="D23" s="1">
        <f>SUM(D7:D20)</f>
        <v>16187.5</v>
      </c>
      <c r="F23" s="1">
        <f>SUM(F7:F20)</f>
        <v>9453.5</v>
      </c>
      <c r="H23" s="1">
        <f>SUM(H7:H20)</f>
        <v>14949.75</v>
      </c>
    </row>
    <row r="24" spans="1:9" x14ac:dyDescent="0.2">
      <c r="A24" s="1" t="s">
        <v>32</v>
      </c>
      <c r="D24" s="1">
        <f>MIN(D7:D20)</f>
        <v>700</v>
      </c>
      <c r="F24" s="1">
        <f>MIN(F7:F20)</f>
        <v>300</v>
      </c>
      <c r="H24" s="1">
        <f>MIN(H7:H20)</f>
        <v>496.75</v>
      </c>
    </row>
    <row r="25" spans="1:9" x14ac:dyDescent="0.2">
      <c r="A25" s="1" t="s">
        <v>33</v>
      </c>
      <c r="D25" s="1">
        <f>MAX(D7:D20)</f>
        <v>1412.5</v>
      </c>
      <c r="F25" s="1">
        <f>MAX(F7:F20)</f>
        <v>1154.75</v>
      </c>
      <c r="H25" s="1">
        <f>MAX(H7:H20)</f>
        <v>1525.25</v>
      </c>
    </row>
  </sheetData>
  <printOptions horizontalCentered="1" verticalCentered="1"/>
  <pageMargins left="0.25" right="0.25" top="0.75" bottom="0.75" header="0.3" footer="0.3"/>
  <pageSetup scale="7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I7" activeCellId="1" sqref="A7:B20 I7:I20"/>
    </sheetView>
  </sheetViews>
  <sheetFormatPr defaultRowHeight="12.75" x14ac:dyDescent="0.2"/>
  <cols>
    <col min="1" max="1" width="15.28515625" style="1" bestFit="1" customWidth="1"/>
    <col min="2" max="2" width="9.85546875" style="1" bestFit="1" customWidth="1"/>
    <col min="3" max="3" width="9.28515625" style="1" bestFit="1" customWidth="1"/>
    <col min="4" max="4" width="10.42578125" style="1" bestFit="1" customWidth="1"/>
    <col min="5" max="5" width="9.7109375" style="1" bestFit="1" customWidth="1"/>
    <col min="6" max="6" width="11" style="1" bestFit="1" customWidth="1"/>
    <col min="7" max="7" width="8.28515625" style="1" bestFit="1" customWidth="1"/>
    <col min="8" max="8" width="10" style="1" bestFit="1" customWidth="1"/>
    <col min="9" max="9" width="11" style="1" bestFit="1" customWidth="1"/>
    <col min="10" max="16384" width="9.140625" style="1"/>
  </cols>
  <sheetData>
    <row r="1" spans="1:9" ht="23.25" x14ac:dyDescent="0.3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ht="23.25" x14ac:dyDescent="0.35">
      <c r="A2" s="2" t="s">
        <v>1</v>
      </c>
      <c r="B2" s="2"/>
      <c r="C2" s="2"/>
      <c r="D2" s="2"/>
      <c r="E2" s="2"/>
      <c r="F2" s="2"/>
      <c r="G2" s="2"/>
      <c r="H2" s="2"/>
      <c r="I2" s="2"/>
    </row>
    <row r="4" spans="1:9" x14ac:dyDescent="0.2">
      <c r="A4" s="1" t="s">
        <v>2</v>
      </c>
      <c r="C4" s="3">
        <v>0.25</v>
      </c>
    </row>
    <row r="6" spans="1:9" x14ac:dyDescent="0.2">
      <c r="A6" s="4" t="s">
        <v>3</v>
      </c>
      <c r="B6" s="4" t="s">
        <v>4</v>
      </c>
      <c r="C6" s="4" t="s">
        <v>5</v>
      </c>
      <c r="D6" s="5" t="s">
        <v>6</v>
      </c>
      <c r="E6" s="4" t="s">
        <v>7</v>
      </c>
      <c r="F6" s="5" t="s">
        <v>8</v>
      </c>
      <c r="G6" s="4" t="s">
        <v>9</v>
      </c>
      <c r="H6" s="5" t="s">
        <v>10</v>
      </c>
      <c r="I6" s="4" t="s">
        <v>11</v>
      </c>
    </row>
    <row r="7" spans="1:9" x14ac:dyDescent="0.2">
      <c r="A7" s="6" t="s">
        <v>12</v>
      </c>
      <c r="B7" s="6" t="s">
        <v>13</v>
      </c>
      <c r="C7" s="6">
        <v>4900</v>
      </c>
      <c r="D7" s="7">
        <f>C7*$C$4</f>
        <v>1225</v>
      </c>
      <c r="E7" s="6">
        <v>1600</v>
      </c>
      <c r="F7" s="7">
        <f>E7*$C$4</f>
        <v>400</v>
      </c>
      <c r="G7" s="6">
        <v>3461</v>
      </c>
      <c r="H7" s="7">
        <f>G7*$C$4</f>
        <v>865.25</v>
      </c>
      <c r="I7" s="6">
        <f>D7+F7+H7</f>
        <v>2490.25</v>
      </c>
    </row>
    <row r="8" spans="1:9" x14ac:dyDescent="0.2">
      <c r="A8" s="6" t="s">
        <v>34</v>
      </c>
      <c r="B8" s="6" t="s">
        <v>35</v>
      </c>
      <c r="C8" s="6">
        <v>4900</v>
      </c>
      <c r="D8" s="7">
        <f>C8*$C$4</f>
        <v>1225</v>
      </c>
      <c r="E8" s="6">
        <v>3138</v>
      </c>
      <c r="F8" s="7">
        <f>E8*$C$4</f>
        <v>784.5</v>
      </c>
      <c r="G8" s="6">
        <v>3985</v>
      </c>
      <c r="H8" s="7">
        <f>G8*$C$4</f>
        <v>996.25</v>
      </c>
      <c r="I8" s="6">
        <f>D8+F8+H8</f>
        <v>3005.75</v>
      </c>
    </row>
    <row r="9" spans="1:9" x14ac:dyDescent="0.2">
      <c r="A9" s="6" t="s">
        <v>15</v>
      </c>
      <c r="B9" s="6" t="s">
        <v>14</v>
      </c>
      <c r="C9" s="6">
        <v>4300</v>
      </c>
      <c r="D9" s="7">
        <f>C9*$C$4</f>
        <v>1075</v>
      </c>
      <c r="E9" s="6">
        <v>1200</v>
      </c>
      <c r="F9" s="7">
        <f>E9*$C$4</f>
        <v>300</v>
      </c>
      <c r="G9" s="6">
        <v>5510</v>
      </c>
      <c r="H9" s="7">
        <f>G9*$C$4</f>
        <v>1377.5</v>
      </c>
      <c r="I9" s="6">
        <f>D9+F9+H9</f>
        <v>2752.5</v>
      </c>
    </row>
    <row r="10" spans="1:9" x14ac:dyDescent="0.2">
      <c r="A10" s="6" t="s">
        <v>16</v>
      </c>
      <c r="B10" s="6" t="s">
        <v>17</v>
      </c>
      <c r="C10" s="6">
        <v>2800</v>
      </c>
      <c r="D10" s="7">
        <f>C10*$C$4</f>
        <v>700</v>
      </c>
      <c r="E10" s="6">
        <v>1385</v>
      </c>
      <c r="F10" s="7">
        <f>E10*$C$4</f>
        <v>346.25</v>
      </c>
      <c r="G10" s="6">
        <v>3985</v>
      </c>
      <c r="H10" s="7">
        <f>G10*$C$4</f>
        <v>996.25</v>
      </c>
      <c r="I10" s="6">
        <f>D10+F10+H10</f>
        <v>2042.5</v>
      </c>
    </row>
    <row r="11" spans="1:9" x14ac:dyDescent="0.2">
      <c r="A11" s="6" t="s">
        <v>18</v>
      </c>
      <c r="B11" s="6" t="s">
        <v>19</v>
      </c>
      <c r="C11" s="6">
        <v>4800</v>
      </c>
      <c r="D11" s="7">
        <f>C11*$C$4</f>
        <v>1200</v>
      </c>
      <c r="E11" s="6">
        <v>2286</v>
      </c>
      <c r="F11" s="7">
        <f>E11*$C$4</f>
        <v>571.5</v>
      </c>
      <c r="G11" s="6">
        <v>4747</v>
      </c>
      <c r="H11" s="7">
        <f>G11*$C$4</f>
        <v>1186.75</v>
      </c>
      <c r="I11" s="6">
        <f>D11+F11+H11</f>
        <v>2958.25</v>
      </c>
    </row>
    <row r="12" spans="1:9" x14ac:dyDescent="0.2">
      <c r="A12" s="6" t="s">
        <v>20</v>
      </c>
      <c r="B12" s="6" t="s">
        <v>21</v>
      </c>
      <c r="C12" s="6">
        <v>3850</v>
      </c>
      <c r="D12" s="7">
        <f>C12*$C$4</f>
        <v>962.5</v>
      </c>
      <c r="E12" s="6">
        <v>3138</v>
      </c>
      <c r="F12" s="7">
        <f>E12*$C$4</f>
        <v>784.5</v>
      </c>
      <c r="G12" s="6">
        <v>5810</v>
      </c>
      <c r="H12" s="7">
        <f>G12*$C$4</f>
        <v>1452.5</v>
      </c>
      <c r="I12" s="6">
        <f>D12+F12+H12</f>
        <v>3199.5</v>
      </c>
    </row>
    <row r="13" spans="1:9" x14ac:dyDescent="0.2">
      <c r="A13" s="6" t="s">
        <v>22</v>
      </c>
      <c r="B13" s="6" t="s">
        <v>23</v>
      </c>
      <c r="C13" s="6">
        <v>5650</v>
      </c>
      <c r="D13" s="7">
        <f>C13*$C$4</f>
        <v>1412.5</v>
      </c>
      <c r="E13" s="6">
        <v>4619</v>
      </c>
      <c r="F13" s="7">
        <f>E13*$C$4</f>
        <v>1154.75</v>
      </c>
      <c r="G13" s="6">
        <v>6101</v>
      </c>
      <c r="H13" s="7">
        <f>G13*$C$4</f>
        <v>1525.25</v>
      </c>
      <c r="I13" s="6">
        <f>D13+F13+H13</f>
        <v>4092.5</v>
      </c>
    </row>
    <row r="14" spans="1:9" x14ac:dyDescent="0.2">
      <c r="A14" s="6" t="s">
        <v>36</v>
      </c>
      <c r="B14" s="6" t="s">
        <v>37</v>
      </c>
      <c r="C14" s="6">
        <v>5000</v>
      </c>
      <c r="D14" s="7">
        <f>C14*$C$4</f>
        <v>1250</v>
      </c>
      <c r="E14" s="6">
        <v>3412</v>
      </c>
      <c r="F14" s="7">
        <f>E14*$C$4</f>
        <v>853</v>
      </c>
      <c r="G14" s="6">
        <v>2286</v>
      </c>
      <c r="H14" s="7">
        <f>G14*$C$4</f>
        <v>571.5</v>
      </c>
      <c r="I14" s="6">
        <f>D14+F14+H14</f>
        <v>2674.5</v>
      </c>
    </row>
    <row r="15" spans="1:9" x14ac:dyDescent="0.2">
      <c r="A15" s="6" t="s">
        <v>38</v>
      </c>
      <c r="B15" s="6" t="s">
        <v>39</v>
      </c>
      <c r="C15" s="6">
        <v>3850</v>
      </c>
      <c r="D15" s="7">
        <f>C15*$C$4</f>
        <v>962.5</v>
      </c>
      <c r="E15" s="6">
        <v>4619</v>
      </c>
      <c r="F15" s="7">
        <f>E15*$C$4</f>
        <v>1154.75</v>
      </c>
      <c r="G15" s="6">
        <v>4747</v>
      </c>
      <c r="H15" s="7">
        <f>G15*$C$4</f>
        <v>1186.75</v>
      </c>
      <c r="I15" s="6">
        <f>D15+F15+H15</f>
        <v>3304</v>
      </c>
    </row>
    <row r="16" spans="1:9" x14ac:dyDescent="0.2">
      <c r="A16" s="6" t="s">
        <v>40</v>
      </c>
      <c r="B16" s="6" t="s">
        <v>41</v>
      </c>
      <c r="C16" s="6">
        <v>4300</v>
      </c>
      <c r="D16" s="7">
        <f>C16*$C$4</f>
        <v>1075</v>
      </c>
      <c r="E16" s="6">
        <v>1200</v>
      </c>
      <c r="F16" s="7">
        <f>E16*$C$4</f>
        <v>300</v>
      </c>
      <c r="G16" s="6">
        <v>5810</v>
      </c>
      <c r="H16" s="7">
        <f>G16*$C$4</f>
        <v>1452.5</v>
      </c>
      <c r="I16" s="6">
        <f>D16+F16+H16</f>
        <v>2827.5</v>
      </c>
    </row>
    <row r="17" spans="1:9" x14ac:dyDescent="0.2">
      <c r="A17" s="6" t="s">
        <v>24</v>
      </c>
      <c r="B17" s="6" t="s">
        <v>25</v>
      </c>
      <c r="C17" s="6">
        <v>5200</v>
      </c>
      <c r="D17" s="7">
        <f>C17*$C$4</f>
        <v>1300</v>
      </c>
      <c r="E17" s="6">
        <v>1818</v>
      </c>
      <c r="F17" s="7">
        <f>E17*$C$4</f>
        <v>454.5</v>
      </c>
      <c r="G17" s="6">
        <v>2983</v>
      </c>
      <c r="H17" s="7">
        <f>G17*$C$4</f>
        <v>745.75</v>
      </c>
      <c r="I17" s="6">
        <f>D17+F17+H17</f>
        <v>2500.25</v>
      </c>
    </row>
    <row r="18" spans="1:9" x14ac:dyDescent="0.2">
      <c r="A18" s="6" t="s">
        <v>26</v>
      </c>
      <c r="B18" s="6" t="s">
        <v>27</v>
      </c>
      <c r="C18" s="6">
        <v>5000</v>
      </c>
      <c r="D18" s="7">
        <f>C18*$C$4</f>
        <v>1250</v>
      </c>
      <c r="E18" s="6">
        <v>4387</v>
      </c>
      <c r="F18" s="7">
        <f>E18*$C$4</f>
        <v>1096.75</v>
      </c>
      <c r="G18" s="6">
        <v>2286</v>
      </c>
      <c r="H18" s="7">
        <f>G18*$C$4</f>
        <v>571.5</v>
      </c>
      <c r="I18" s="6">
        <f>D18+F18+H18</f>
        <v>2918.25</v>
      </c>
    </row>
    <row r="19" spans="1:9" x14ac:dyDescent="0.2">
      <c r="A19" s="6" t="s">
        <v>42</v>
      </c>
      <c r="B19" s="6" t="s">
        <v>43</v>
      </c>
      <c r="C19" s="6">
        <v>5000</v>
      </c>
      <c r="D19" s="7">
        <f>C19*$C$4</f>
        <v>1250</v>
      </c>
      <c r="E19" s="6">
        <v>1600</v>
      </c>
      <c r="F19" s="7">
        <f>E19*$C$4</f>
        <v>400</v>
      </c>
      <c r="G19" s="6">
        <v>6101</v>
      </c>
      <c r="H19" s="7">
        <f>G19*$C$4</f>
        <v>1525.25</v>
      </c>
      <c r="I19" s="6">
        <f>D19+F19+H19</f>
        <v>3175.25</v>
      </c>
    </row>
    <row r="20" spans="1:9" x14ac:dyDescent="0.2">
      <c r="A20" s="6" t="s">
        <v>28</v>
      </c>
      <c r="B20" s="6" t="s">
        <v>29</v>
      </c>
      <c r="C20" s="6">
        <v>5200</v>
      </c>
      <c r="D20" s="7">
        <f>C20*$C$4</f>
        <v>1300</v>
      </c>
      <c r="E20" s="6">
        <v>3412</v>
      </c>
      <c r="F20" s="7">
        <f>E20*$C$4</f>
        <v>853</v>
      </c>
      <c r="G20" s="6">
        <v>1987</v>
      </c>
      <c r="H20" s="7">
        <f>G20*$C$4</f>
        <v>496.75</v>
      </c>
      <c r="I20" s="6">
        <f>D20+F20+H20</f>
        <v>2649.75</v>
      </c>
    </row>
    <row r="22" spans="1:9" x14ac:dyDescent="0.2">
      <c r="A22" s="1" t="s">
        <v>30</v>
      </c>
      <c r="D22" s="6">
        <f>AVERAGE(D7:D20)</f>
        <v>1156.25</v>
      </c>
      <c r="F22" s="6">
        <f>AVERAGE(F7:F20)</f>
        <v>675.25</v>
      </c>
      <c r="H22" s="6">
        <f>AVERAGE(H7:H20)</f>
        <v>1067.8392857142858</v>
      </c>
    </row>
    <row r="23" spans="1:9" x14ac:dyDescent="0.2">
      <c r="A23" s="1" t="s">
        <v>31</v>
      </c>
      <c r="D23" s="6">
        <f>SUM(D7:D20)</f>
        <v>16187.5</v>
      </c>
      <c r="F23" s="6">
        <f>SUM(F7:F20)</f>
        <v>9453.5</v>
      </c>
      <c r="H23" s="6">
        <f>SUM(H7:H20)</f>
        <v>14949.75</v>
      </c>
    </row>
    <row r="24" spans="1:9" x14ac:dyDescent="0.2">
      <c r="A24" s="1" t="s">
        <v>32</v>
      </c>
      <c r="D24" s="6">
        <f>MIN(D7:D20)</f>
        <v>700</v>
      </c>
      <c r="F24" s="6">
        <f>MIN(F7:F20)</f>
        <v>300</v>
      </c>
      <c r="H24" s="6">
        <f>MIN(H7:H20)</f>
        <v>496.75</v>
      </c>
    </row>
    <row r="25" spans="1:9" x14ac:dyDescent="0.2">
      <c r="A25" s="1" t="s">
        <v>33</v>
      </c>
      <c r="D25" s="6">
        <f>MAX(D7:D20)</f>
        <v>1412.5</v>
      </c>
      <c r="F25" s="6">
        <f>MAX(F7:F20)</f>
        <v>1154.75</v>
      </c>
      <c r="H25" s="6">
        <f>MAX(H7:H20)</f>
        <v>1525.25</v>
      </c>
    </row>
  </sheetData>
  <sortState ref="A7:I20">
    <sortCondition ref="B7:B20"/>
  </sortState>
  <mergeCells count="2">
    <mergeCell ref="A1:I1"/>
    <mergeCell ref="A2:I2"/>
  </mergeCells>
  <printOptions horizontalCentered="1" verticalCentered="1"/>
  <pageMargins left="0.25" right="0.25" top="0.75" bottom="0.75" header="0.3" footer="0.3"/>
  <pageSetup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Job 1</vt:lpstr>
      <vt:lpstr>Job 2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Dawson, John</dc:creator>
  <cp:lastModifiedBy>Dawson, John</cp:lastModifiedBy>
  <cp:lastPrinted>2021-07-13T17:45:16Z</cp:lastPrinted>
  <dcterms:created xsi:type="dcterms:W3CDTF">2021-07-13T14:34:10Z</dcterms:created>
  <dcterms:modified xsi:type="dcterms:W3CDTF">2021-07-13T18:00:36Z</dcterms:modified>
</cp:coreProperties>
</file>